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185" windowHeight="12240" firstSheet="2" activeTab="2"/>
  </bookViews>
  <sheets>
    <sheet name="Business Combinations (2)" sheetId="1" state="hidden" r:id="rId1"/>
    <sheet name="Foreign currency (2)" sheetId="2" state="hidden" r:id="rId2"/>
    <sheet name="Foreign currency" sheetId="3" r:id="rId3"/>
  </sheets>
  <definedNames/>
  <calcPr fullCalcOnLoad="1"/>
</workbook>
</file>

<file path=xl/sharedStrings.xml><?xml version="1.0" encoding="utf-8"?>
<sst xmlns="http://schemas.openxmlformats.org/spreadsheetml/2006/main" count="123" uniqueCount="65">
  <si>
    <t>ABC Corp.</t>
  </si>
  <si>
    <t>Statement of financial position as of 31 December 20X4</t>
  </si>
  <si>
    <t>Assets</t>
  </si>
  <si>
    <t>Property, plant and equipment</t>
  </si>
  <si>
    <t>Cash and cash equivalents</t>
  </si>
  <si>
    <t>Equity and liabilities</t>
  </si>
  <si>
    <t>Share capital</t>
  </si>
  <si>
    <t>Accumulated profit</t>
  </si>
  <si>
    <t>Trade payables</t>
  </si>
  <si>
    <t>Other liabilities</t>
  </si>
  <si>
    <t>in thousands of EUR</t>
  </si>
  <si>
    <t>Trade and other receivables</t>
  </si>
  <si>
    <t>DEF Ltd.</t>
  </si>
  <si>
    <t>EUR</t>
  </si>
  <si>
    <t>Check</t>
  </si>
  <si>
    <t>Assets - total</t>
  </si>
  <si>
    <t>Equity and liabilities - total</t>
  </si>
  <si>
    <t>1. Separate financial statements</t>
  </si>
  <si>
    <t>Recognition of an investment into DEF:</t>
  </si>
  <si>
    <t>Financial investments</t>
  </si>
  <si>
    <t>Before acquisition</t>
  </si>
  <si>
    <t>Acquisition</t>
  </si>
  <si>
    <t>After acquisition</t>
  </si>
  <si>
    <t>DEF</t>
  </si>
  <si>
    <t>Aggregation</t>
  </si>
  <si>
    <t>Goodwill</t>
  </si>
  <si>
    <t>Non-controlling interest</t>
  </si>
  <si>
    <t>Calculation of non-controlling interest:</t>
  </si>
  <si>
    <t>Net assets of DEF:</t>
  </si>
  <si>
    <t xml:space="preserve"> (share capital + accumulated profit)</t>
  </si>
  <si>
    <t>% of non-controlling interest:</t>
  </si>
  <si>
    <t>Amount of non-controlling interest:</t>
  </si>
  <si>
    <t>Calculation of goodwill:</t>
  </si>
  <si>
    <t>Consideration paid:</t>
  </si>
  <si>
    <t xml:space="preserve"> plus non-controlling interest:</t>
  </si>
  <si>
    <t xml:space="preserve"> less net assets of DEF</t>
  </si>
  <si>
    <t>Amount of goodwill:</t>
  </si>
  <si>
    <t>Elimination of investment, recognition of GW and NCI</t>
  </si>
  <si>
    <t xml:space="preserve">Debit Goodwill </t>
  </si>
  <si>
    <t>Debit Net assets of DEF:</t>
  </si>
  <si>
    <t>Accumulated profits</t>
  </si>
  <si>
    <t>Credit Financial investment</t>
  </si>
  <si>
    <t>Credit Non-controlling interest</t>
  </si>
  <si>
    <t>Current assets</t>
  </si>
  <si>
    <t>Liabilities</t>
  </si>
  <si>
    <t>Share Capital</t>
  </si>
  <si>
    <t>CTD</t>
  </si>
  <si>
    <t>Statement of financial position</t>
  </si>
  <si>
    <t>as of 31 December 20X2</t>
  </si>
  <si>
    <t>as of 31 December 20X1</t>
  </si>
  <si>
    <t>Non-current assets</t>
  </si>
  <si>
    <t>Table of exchange rates</t>
  </si>
  <si>
    <t>Date</t>
  </si>
  <si>
    <t>31 December 20X1</t>
  </si>
  <si>
    <t>average in 20X1</t>
  </si>
  <si>
    <t>31 December 20X2</t>
  </si>
  <si>
    <t>average in 20X2</t>
  </si>
  <si>
    <t>Translation as of 31 December 20X1</t>
  </si>
  <si>
    <t>Amount in EUR</t>
  </si>
  <si>
    <t>in EUR thousand</t>
  </si>
  <si>
    <t>Exchange rate</t>
  </si>
  <si>
    <t>Amount in USD</t>
  </si>
  <si>
    <t>Rate USD / 1 EUR</t>
  </si>
  <si>
    <t>Translation as of 31 December 20X2</t>
  </si>
  <si>
    <t>CHECK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</si>
</sst>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11"/>
      <color indexed="8"/>
      <name val="Calibri"/>
      <family val="2"/>
    </font>
    <font>
      <b/>
      <i/>
      <sz val="10"/>
      <name val="Arial"/>
      <family val="2"/>
    </font>
    <font>
      <b/>
      <i/>
      <sz val="10"/>
      <color indexed="10"/>
      <name val="Arial"/>
      <family val="2"/>
    </font>
    <font>
      <b/>
      <sz val="10"/>
      <name val="Arial"/>
      <family val="2"/>
    </font>
    <font>
      <i/>
      <sz val="10"/>
      <name val="Arial"/>
      <family val="2"/>
    </font>
    <font>
      <b/>
      <sz val="10"/>
      <color indexed="10"/>
      <name val="Arial"/>
      <family val="2"/>
    </font>
    <font>
      <sz val="10"/>
      <color indexed="10"/>
      <name val="Arial"/>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10"/>
      <color rgb="FFFF0000"/>
      <name val="Arial"/>
      <family val="2"/>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style="thin"/>
    </border>
    <border>
      <left style="thin"/>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2">
    <xf numFmtId="0" fontId="0" fillId="0" borderId="0" xfId="0" applyAlignment="1">
      <alignment/>
    </xf>
    <xf numFmtId="0" fontId="0" fillId="0" borderId="0" xfId="0" applyFill="1" applyBorder="1" applyAlignment="1">
      <alignment/>
    </xf>
    <xf numFmtId="0" fontId="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ont="1" applyFill="1" applyAlignment="1">
      <alignment/>
    </xf>
    <xf numFmtId="3" fontId="0" fillId="0" borderId="0" xfId="0" applyNumberFormat="1" applyFill="1" applyAlignment="1">
      <alignment/>
    </xf>
    <xf numFmtId="3" fontId="41" fillId="0" borderId="0" xfId="0" applyNumberFormat="1" applyFont="1" applyFill="1" applyAlignment="1">
      <alignment/>
    </xf>
    <xf numFmtId="3" fontId="0" fillId="0" borderId="0" xfId="0" applyNumberFormat="1" applyAlignment="1">
      <alignment/>
    </xf>
    <xf numFmtId="3" fontId="4" fillId="0" borderId="0" xfId="0" applyNumberFormat="1" applyFont="1" applyAlignment="1">
      <alignment/>
    </xf>
    <xf numFmtId="0" fontId="4" fillId="0" borderId="0" xfId="0" applyFont="1" applyAlignment="1">
      <alignment/>
    </xf>
    <xf numFmtId="0" fontId="0" fillId="33" borderId="0" xfId="0" applyFill="1" applyAlignment="1">
      <alignment/>
    </xf>
    <xf numFmtId="0" fontId="0" fillId="33" borderId="0" xfId="0" applyFont="1" applyFill="1" applyAlignment="1">
      <alignment/>
    </xf>
    <xf numFmtId="3" fontId="0" fillId="33" borderId="0" xfId="0" applyNumberFormat="1" applyFill="1" applyAlignment="1">
      <alignment/>
    </xf>
    <xf numFmtId="3" fontId="41" fillId="33" borderId="0" xfId="0" applyNumberFormat="1" applyFont="1" applyFill="1" applyAlignment="1">
      <alignment/>
    </xf>
    <xf numFmtId="0" fontId="4" fillId="0" borderId="0" xfId="0" applyFont="1" applyFill="1" applyAlignment="1">
      <alignment/>
    </xf>
    <xf numFmtId="9" fontId="0" fillId="0" borderId="0" xfId="0" applyNumberFormat="1" applyAlignment="1">
      <alignment/>
    </xf>
    <xf numFmtId="0" fontId="5" fillId="33" borderId="0" xfId="0" applyFont="1" applyFill="1" applyAlignment="1">
      <alignment/>
    </xf>
    <xf numFmtId="0" fontId="41" fillId="33" borderId="0" xfId="0" applyFont="1" applyFill="1" applyAlignment="1">
      <alignment/>
    </xf>
    <xf numFmtId="0" fontId="0" fillId="33" borderId="0" xfId="0" applyFill="1" applyBorder="1" applyAlignment="1">
      <alignment/>
    </xf>
    <xf numFmtId="0" fontId="0" fillId="33" borderId="0" xfId="0" applyFont="1" applyFill="1" applyBorder="1" applyAlignment="1">
      <alignment/>
    </xf>
    <xf numFmtId="0" fontId="41" fillId="33" borderId="0"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1" xfId="0" applyFont="1" applyFill="1" applyBorder="1" applyAlignment="1">
      <alignment/>
    </xf>
    <xf numFmtId="0" fontId="4" fillId="33" borderId="0" xfId="0" applyFont="1" applyFill="1" applyAlignment="1">
      <alignment/>
    </xf>
    <xf numFmtId="3" fontId="4" fillId="33" borderId="0" xfId="0" applyNumberFormat="1" applyFont="1" applyFill="1" applyAlignment="1">
      <alignment horizontal="right"/>
    </xf>
    <xf numFmtId="0" fontId="4" fillId="33" borderId="0" xfId="0" applyFont="1" applyFill="1" applyAlignment="1">
      <alignment horizontal="right"/>
    </xf>
    <xf numFmtId="0" fontId="2" fillId="33" borderId="0" xfId="0" applyFont="1" applyFill="1" applyAlignment="1">
      <alignment/>
    </xf>
    <xf numFmtId="3" fontId="2" fillId="33" borderId="0" xfId="0" applyNumberFormat="1" applyFont="1" applyFill="1" applyAlignment="1">
      <alignment/>
    </xf>
    <xf numFmtId="0" fontId="0" fillId="0" borderId="0" xfId="0" applyBorder="1" applyAlignment="1">
      <alignment horizontal="right"/>
    </xf>
    <xf numFmtId="0" fontId="4" fillId="0" borderId="0" xfId="0" applyFont="1" applyBorder="1" applyAlignment="1">
      <alignment horizontal="right"/>
    </xf>
    <xf numFmtId="0" fontId="4" fillId="0" borderId="0" xfId="0" applyFont="1" applyBorder="1" applyAlignment="1">
      <alignment horizontal="left"/>
    </xf>
    <xf numFmtId="0" fontId="0" fillId="0" borderId="0" xfId="0" applyFont="1" applyBorder="1" applyAlignment="1">
      <alignment horizontal="right"/>
    </xf>
    <xf numFmtId="0" fontId="2" fillId="0" borderId="0" xfId="0" applyFont="1" applyAlignment="1">
      <alignment/>
    </xf>
    <xf numFmtId="4" fontId="0" fillId="0" borderId="0" xfId="0" applyNumberFormat="1" applyBorder="1" applyAlignment="1">
      <alignment/>
    </xf>
    <xf numFmtId="4" fontId="2" fillId="0" borderId="0" xfId="0" applyNumberFormat="1" applyFont="1" applyBorder="1" applyAlignment="1">
      <alignment/>
    </xf>
    <xf numFmtId="4" fontId="0" fillId="0" borderId="0" xfId="0" applyNumberFormat="1" applyFill="1" applyBorder="1" applyAlignment="1">
      <alignment/>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4" fontId="0" fillId="0" borderId="0" xfId="0" applyNumberFormat="1" applyAlignment="1">
      <alignment/>
    </xf>
    <xf numFmtId="4" fontId="4" fillId="0" borderId="0" xfId="0" applyNumberFormat="1" applyFont="1" applyAlignment="1">
      <alignment/>
    </xf>
    <xf numFmtId="4" fontId="2" fillId="0" borderId="0" xfId="0" applyNumberFormat="1" applyFont="1" applyAlignment="1">
      <alignment/>
    </xf>
    <xf numFmtId="0" fontId="42" fillId="0" borderId="0" xfId="0" applyFont="1" applyAlignment="1">
      <alignment/>
    </xf>
    <xf numFmtId="4" fontId="43" fillId="0" borderId="0" xfId="0" applyNumberFormat="1" applyFont="1" applyAlignment="1">
      <alignment/>
    </xf>
    <xf numFmtId="0" fontId="4" fillId="33" borderId="0" xfId="0" applyFont="1" applyFill="1" applyBorder="1" applyAlignment="1">
      <alignment horizontal="right"/>
    </xf>
    <xf numFmtId="0" fontId="0" fillId="33" borderId="0" xfId="0" applyFill="1" applyBorder="1" applyAlignment="1">
      <alignment horizontal="right"/>
    </xf>
    <xf numFmtId="0" fontId="4" fillId="33" borderId="0" xfId="0" applyFont="1" applyFill="1" applyBorder="1" applyAlignment="1">
      <alignment horizontal="left"/>
    </xf>
    <xf numFmtId="0" fontId="0" fillId="33" borderId="0" xfId="0" applyFont="1" applyFill="1" applyBorder="1" applyAlignment="1">
      <alignment horizontal="right"/>
    </xf>
    <xf numFmtId="0" fontId="0" fillId="33" borderId="0" xfId="0" applyFont="1" applyFill="1" applyBorder="1" applyAlignment="1">
      <alignment horizontal="left"/>
    </xf>
    <xf numFmtId="0" fontId="0" fillId="33" borderId="0" xfId="0" applyFill="1" applyBorder="1" applyAlignment="1">
      <alignment horizontal="left"/>
    </xf>
    <xf numFmtId="4" fontId="0" fillId="33" borderId="0" xfId="0" applyNumberFormat="1" applyFill="1" applyBorder="1" applyAlignment="1">
      <alignment/>
    </xf>
    <xf numFmtId="4" fontId="2" fillId="33" borderId="0" xfId="0" applyNumberFormat="1" applyFont="1" applyFill="1" applyBorder="1" applyAlignment="1">
      <alignment/>
    </xf>
    <xf numFmtId="0" fontId="2" fillId="33" borderId="12" xfId="0" applyFont="1" applyFill="1" applyBorder="1" applyAlignment="1">
      <alignment horizontal="left"/>
    </xf>
    <xf numFmtId="0" fontId="2" fillId="33" borderId="0" xfId="0" applyFont="1" applyFill="1" applyBorder="1" applyAlignment="1">
      <alignment/>
    </xf>
    <xf numFmtId="0" fontId="2" fillId="33" borderId="13" xfId="0" applyFont="1" applyFill="1" applyBorder="1" applyAlignment="1">
      <alignment horizontal="left"/>
    </xf>
    <xf numFmtId="0" fontId="0" fillId="33" borderId="14" xfId="0" applyFill="1" applyBorder="1" applyAlignment="1">
      <alignment horizontal="right"/>
    </xf>
    <xf numFmtId="0" fontId="0" fillId="33" borderId="15" xfId="0" applyFill="1" applyBorder="1" applyAlignment="1">
      <alignment/>
    </xf>
    <xf numFmtId="0" fontId="0" fillId="33" borderId="14" xfId="0" applyFont="1" applyFill="1" applyBorder="1" applyAlignment="1">
      <alignment horizontal="left"/>
    </xf>
    <xf numFmtId="4" fontId="0" fillId="33" borderId="15" xfId="0" applyNumberFormat="1" applyFill="1" applyBorder="1" applyAlignment="1">
      <alignment/>
    </xf>
    <xf numFmtId="0" fontId="0" fillId="33" borderId="14" xfId="0" applyFont="1" applyFill="1" applyBorder="1" applyAlignment="1">
      <alignment horizontal="left"/>
    </xf>
    <xf numFmtId="0" fontId="0" fillId="33" borderId="16" xfId="0" applyFont="1" applyFill="1" applyBorder="1" applyAlignment="1">
      <alignment horizontal="left"/>
    </xf>
    <xf numFmtId="4" fontId="0" fillId="33" borderId="17" xfId="0" applyNumberFormat="1" applyFill="1" applyBorder="1" applyAlignment="1">
      <alignment/>
    </xf>
    <xf numFmtId="0" fontId="4" fillId="33" borderId="0" xfId="0" applyFont="1" applyFill="1" applyBorder="1" applyAlignment="1">
      <alignment horizontal="center"/>
    </xf>
    <xf numFmtId="0" fontId="0" fillId="33" borderId="10" xfId="0" applyFont="1" applyFill="1" applyBorder="1" applyAlignment="1">
      <alignment/>
    </xf>
    <xf numFmtId="4" fontId="0" fillId="0" borderId="0" xfId="0" applyNumberFormat="1" applyFont="1" applyAlignment="1">
      <alignment/>
    </xf>
    <xf numFmtId="4" fontId="0" fillId="0" borderId="0" xfId="0" applyNumberFormat="1" applyFont="1" applyFill="1" applyBorder="1" applyAlignment="1">
      <alignment/>
    </xf>
    <xf numFmtId="4" fontId="44" fillId="0" borderId="0" xfId="0" applyNumberFormat="1" applyFont="1" applyAlignment="1">
      <alignment/>
    </xf>
    <xf numFmtId="4" fontId="44" fillId="0" borderId="0" xfId="0" applyNumberFormat="1" applyFont="1" applyFill="1" applyBorder="1" applyAlignment="1">
      <alignment/>
    </xf>
    <xf numFmtId="0" fontId="44"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ální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76200</xdr:rowOff>
    </xdr:from>
    <xdr:to>
      <xdr:col>11</xdr:col>
      <xdr:colOff>923925</xdr:colOff>
      <xdr:row>4</xdr:row>
      <xdr:rowOff>95250</xdr:rowOff>
    </xdr:to>
    <xdr:sp>
      <xdr:nvSpPr>
        <xdr:cNvPr id="1" name="TextovéPole 1"/>
        <xdr:cNvSpPr txBox="1">
          <a:spLocks noChangeArrowheads="1"/>
        </xdr:cNvSpPr>
      </xdr:nvSpPr>
      <xdr:spPr>
        <a:xfrm>
          <a:off x="800100" y="76200"/>
          <a:ext cx="1109662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On 31 December 20X4</a:t>
          </a:r>
          <a:r>
            <a:rPr lang="en-US" cap="none" sz="1100" b="0" i="0" u="none" baseline="0">
              <a:solidFill>
                <a:srgbClr val="000000"/>
              </a:solidFill>
              <a:latin typeface="Calibri"/>
              <a:ea typeface="Calibri"/>
              <a:cs typeface="Calibri"/>
            </a:rPr>
            <a:t> ABC Corp. acquired 80% share in DEF Ltd for 300 000 EUR.  
</a:t>
          </a:r>
          <a:r>
            <a:rPr lang="en-US" cap="none" sz="1100" b="0" i="0" u="none" baseline="0">
              <a:solidFill>
                <a:srgbClr val="000000"/>
              </a:solidFill>
              <a:latin typeface="Calibri"/>
              <a:ea typeface="Calibri"/>
              <a:cs typeface="Calibri"/>
            </a:rPr>
            <a:t>Below there are statements of financial positions  of both ABC and DEF at 31 December 20X4, before accounting for the acquisition of DEF.
</a:t>
          </a:r>
          <a:r>
            <a:rPr lang="en-US" cap="none" sz="1100" b="0" i="0" u="none" baseline="0">
              <a:solidFill>
                <a:srgbClr val="000000"/>
              </a:solidFill>
              <a:latin typeface="Calibri"/>
              <a:ea typeface="Calibri"/>
              <a:cs typeface="Calibri"/>
            </a:rPr>
            <a:t>Prepare separate and consolidated financial statements of ABC as of 31 December 20X4.
</a:t>
          </a:r>
          <a:r>
            <a:rPr lang="en-US" cap="none" sz="1100" b="0" i="0" u="none" baseline="0">
              <a:solidFill>
                <a:srgbClr val="000000"/>
              </a:solidFill>
              <a:latin typeface="Calibri"/>
              <a:ea typeface="Calibri"/>
              <a:cs typeface="Calibri"/>
            </a:rPr>
            <a:t>
</a:t>
          </a:r>
        </a:p>
      </xdr:txBody>
    </xdr:sp>
    <xdr:clientData/>
  </xdr:twoCellAnchor>
  <xdr:twoCellAnchor editAs="oneCell">
    <xdr:from>
      <xdr:col>2</xdr:col>
      <xdr:colOff>695325</xdr:colOff>
      <xdr:row>26</xdr:row>
      <xdr:rowOff>85725</xdr:rowOff>
    </xdr:from>
    <xdr:to>
      <xdr:col>6</xdr:col>
      <xdr:colOff>447675</xdr:colOff>
      <xdr:row>30</xdr:row>
      <xdr:rowOff>95250</xdr:rowOff>
    </xdr:to>
    <xdr:pic>
      <xdr:nvPicPr>
        <xdr:cNvPr id="2" name="Picture 1"/>
        <xdr:cNvPicPr preferRelativeResize="1">
          <a:picLocks noChangeAspect="1"/>
        </xdr:cNvPicPr>
      </xdr:nvPicPr>
      <xdr:blipFill>
        <a:blip r:embed="rId1"/>
        <a:stretch>
          <a:fillRect/>
        </a:stretch>
      </xdr:blipFill>
      <xdr:spPr>
        <a:xfrm>
          <a:off x="3086100" y="4295775"/>
          <a:ext cx="3867150" cy="657225"/>
        </a:xfrm>
        <a:prstGeom prst="rect">
          <a:avLst/>
        </a:prstGeom>
        <a:noFill/>
        <a:ln w="1" cmpd="sng">
          <a:noFill/>
        </a:ln>
      </xdr:spPr>
    </xdr:pic>
    <xdr:clientData/>
  </xdr:twoCellAnchor>
  <xdr:twoCellAnchor editAs="oneCell">
    <xdr:from>
      <xdr:col>4</xdr:col>
      <xdr:colOff>542925</xdr:colOff>
      <xdr:row>48</xdr:row>
      <xdr:rowOff>0</xdr:rowOff>
    </xdr:from>
    <xdr:to>
      <xdr:col>8</xdr:col>
      <xdr:colOff>47625</xdr:colOff>
      <xdr:row>55</xdr:row>
      <xdr:rowOff>123825</xdr:rowOff>
    </xdr:to>
    <xdr:pic>
      <xdr:nvPicPr>
        <xdr:cNvPr id="3" name="Picture 2"/>
        <xdr:cNvPicPr preferRelativeResize="1">
          <a:picLocks noChangeAspect="1"/>
        </xdr:cNvPicPr>
      </xdr:nvPicPr>
      <xdr:blipFill>
        <a:blip r:embed="rId2"/>
        <a:stretch>
          <a:fillRect/>
        </a:stretch>
      </xdr:blipFill>
      <xdr:spPr>
        <a:xfrm>
          <a:off x="4562475" y="7772400"/>
          <a:ext cx="3857625"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76200</xdr:rowOff>
    </xdr:from>
    <xdr:to>
      <xdr:col>10</xdr:col>
      <xdr:colOff>923925</xdr:colOff>
      <xdr:row>5</xdr:row>
      <xdr:rowOff>114300</xdr:rowOff>
    </xdr:to>
    <xdr:sp>
      <xdr:nvSpPr>
        <xdr:cNvPr id="1" name="TextovéPole 1"/>
        <xdr:cNvSpPr txBox="1">
          <a:spLocks noChangeArrowheads="1"/>
        </xdr:cNvSpPr>
      </xdr:nvSpPr>
      <xdr:spPr>
        <a:xfrm>
          <a:off x="800100" y="76200"/>
          <a:ext cx="1109662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DEF is a wholy owned</a:t>
          </a:r>
          <a:r>
            <a:rPr lang="en-US" cap="none" sz="1100" b="0" i="0" u="none" baseline="0">
              <a:solidFill>
                <a:srgbClr val="000000"/>
              </a:solidFill>
              <a:latin typeface="Calibri"/>
              <a:ea typeface="Calibri"/>
              <a:cs typeface="Calibri"/>
            </a:rPr>
            <a:t> German subsidiary of US based company ABC. 
</a:t>
          </a:r>
          <a:r>
            <a:rPr lang="en-US" cap="none" sz="1100" b="0" i="0" u="none" baseline="0">
              <a:solidFill>
                <a:srgbClr val="000000"/>
              </a:solidFill>
              <a:latin typeface="Calibri"/>
              <a:ea typeface="Calibri"/>
              <a:cs typeface="Calibri"/>
            </a:rPr>
            <a:t>ABC purchased 100% share in DEF on 31 December 20X1. Below there are statements of financial positions of DEF as of 31 December 20X1 and 31 December 20X2 and the table of exchange rates between EUR and USD. 
</a:t>
          </a:r>
          <a:r>
            <a:rPr lang="en-US" cap="none" sz="1100" b="0" i="0" u="none" baseline="0">
              <a:solidFill>
                <a:srgbClr val="000000"/>
              </a:solidFill>
              <a:latin typeface="Calibri"/>
              <a:ea typeface="Calibri"/>
              <a:cs typeface="Calibri"/>
            </a:rPr>
            <a:t>Translate</a:t>
          </a:r>
          <a:r>
            <a:rPr lang="en-US" cap="none" sz="1100" b="0" i="0" u="none" baseline="0">
              <a:solidFill>
                <a:srgbClr val="000000"/>
              </a:solidFill>
              <a:latin typeface="Calibri"/>
              <a:ea typeface="Calibri"/>
              <a:cs typeface="Calibri"/>
            </a:rPr>
            <a:t> DEF's statements of financial positions into USD in line with IAS 21.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8</xdr:col>
      <xdr:colOff>923925</xdr:colOff>
      <xdr:row>5</xdr:row>
      <xdr:rowOff>114300</xdr:rowOff>
    </xdr:to>
    <xdr:sp>
      <xdr:nvSpPr>
        <xdr:cNvPr id="1" name="TextovéPole 1"/>
        <xdr:cNvSpPr txBox="1">
          <a:spLocks noChangeArrowheads="1"/>
        </xdr:cNvSpPr>
      </xdr:nvSpPr>
      <xdr:spPr>
        <a:xfrm>
          <a:off x="190500" y="76200"/>
          <a:ext cx="947737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DEF is a wholly owned</a:t>
          </a:r>
          <a:r>
            <a:rPr lang="en-US" cap="none" sz="1100" b="0" i="0" u="none" baseline="0">
              <a:solidFill>
                <a:srgbClr val="000000"/>
              </a:solidFill>
              <a:latin typeface="Calibri"/>
              <a:ea typeface="Calibri"/>
              <a:cs typeface="Calibri"/>
            </a:rPr>
            <a:t> German subsidiary of US based company ABC. 
</a:t>
          </a:r>
          <a:r>
            <a:rPr lang="en-US" cap="none" sz="1100" b="0" i="0" u="none" baseline="0">
              <a:solidFill>
                <a:srgbClr val="000000"/>
              </a:solidFill>
              <a:latin typeface="Calibri"/>
              <a:ea typeface="Calibri"/>
              <a:cs typeface="Calibri"/>
            </a:rPr>
            <a:t>ABC purchased 100% share in DEF on 31 December 20X1. Below there are statements of financial positions of DEF as of 31 December 20X1 and 31 December 20X2 and the table of exchange rates between EUR and USD. 
</a:t>
          </a:r>
          <a:r>
            <a:rPr lang="en-US" cap="none" sz="1100" b="0" i="0" u="none" baseline="0">
              <a:solidFill>
                <a:srgbClr val="000000"/>
              </a:solidFill>
              <a:latin typeface="Calibri"/>
              <a:ea typeface="Calibri"/>
              <a:cs typeface="Calibri"/>
            </a:rPr>
            <a:t>Translate</a:t>
          </a:r>
          <a:r>
            <a:rPr lang="en-US" cap="none" sz="1100" b="0" i="0" u="none" baseline="0">
              <a:solidFill>
                <a:srgbClr val="000000"/>
              </a:solidFill>
              <a:latin typeface="Calibri"/>
              <a:ea typeface="Calibri"/>
              <a:cs typeface="Calibri"/>
            </a:rPr>
            <a:t> DEF's statements of financial positions into USD in line with IAS 21.</a:t>
          </a:r>
        </a:p>
      </xdr:txBody>
    </xdr:sp>
    <xdr:clientData/>
  </xdr:twoCellAnchor>
  <xdr:twoCellAnchor editAs="oneCell">
    <xdr:from>
      <xdr:col>0</xdr:col>
      <xdr:colOff>304800</xdr:colOff>
      <xdr:row>6</xdr:row>
      <xdr:rowOff>123825</xdr:rowOff>
    </xdr:from>
    <xdr:to>
      <xdr:col>4</xdr:col>
      <xdr:colOff>581025</xdr:colOff>
      <xdr:row>21</xdr:row>
      <xdr:rowOff>66675</xdr:rowOff>
    </xdr:to>
    <xdr:pic>
      <xdr:nvPicPr>
        <xdr:cNvPr id="2" name="Picture 1"/>
        <xdr:cNvPicPr preferRelativeResize="1">
          <a:picLocks noChangeAspect="1"/>
        </xdr:cNvPicPr>
      </xdr:nvPicPr>
      <xdr:blipFill>
        <a:blip r:embed="rId1"/>
        <a:stretch>
          <a:fillRect/>
        </a:stretch>
      </xdr:blipFill>
      <xdr:spPr>
        <a:xfrm>
          <a:off x="304800" y="1095375"/>
          <a:ext cx="5153025" cy="2371725"/>
        </a:xfrm>
        <a:prstGeom prst="rect">
          <a:avLst/>
        </a:prstGeom>
        <a:noFill/>
        <a:ln w="1" cmpd="sng">
          <a:noFill/>
        </a:ln>
      </xdr:spPr>
    </xdr:pic>
    <xdr:clientData/>
  </xdr:twoCellAnchor>
  <xdr:twoCellAnchor editAs="oneCell">
    <xdr:from>
      <xdr:col>5</xdr:col>
      <xdr:colOff>333375</xdr:colOff>
      <xdr:row>6</xdr:row>
      <xdr:rowOff>133350</xdr:rowOff>
    </xdr:from>
    <xdr:to>
      <xdr:col>7</xdr:col>
      <xdr:colOff>1057275</xdr:colOff>
      <xdr:row>17</xdr:row>
      <xdr:rowOff>19050</xdr:rowOff>
    </xdr:to>
    <xdr:pic>
      <xdr:nvPicPr>
        <xdr:cNvPr id="3" name="Picture 2"/>
        <xdr:cNvPicPr preferRelativeResize="1">
          <a:picLocks noChangeAspect="1"/>
        </xdr:cNvPicPr>
      </xdr:nvPicPr>
      <xdr:blipFill>
        <a:blip r:embed="rId2"/>
        <a:stretch>
          <a:fillRect/>
        </a:stretch>
      </xdr:blipFill>
      <xdr:spPr>
        <a:xfrm>
          <a:off x="6143625" y="1104900"/>
          <a:ext cx="2590800" cy="1666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T64"/>
  <sheetViews>
    <sheetView zoomScalePageLayoutView="0" workbookViewId="0" topLeftCell="A1">
      <selection activeCell="H13" sqref="H13"/>
    </sheetView>
  </sheetViews>
  <sheetFormatPr defaultColWidth="9.140625" defaultRowHeight="12.75"/>
  <cols>
    <col min="2" max="2" width="26.7109375" style="0" customWidth="1"/>
    <col min="3" max="3" width="10.421875" style="0" customWidth="1"/>
    <col min="4" max="4" width="14.00390625" style="0" customWidth="1"/>
    <col min="5" max="5" width="26.8515625" style="0" customWidth="1"/>
    <col min="6" max="6" width="10.421875" style="0" customWidth="1"/>
    <col min="7" max="8" width="14.00390625" style="0" customWidth="1"/>
    <col min="9" max="9" width="3.57421875" style="0" customWidth="1"/>
    <col min="10" max="10" width="7.140625" style="0" customWidth="1"/>
    <col min="11" max="11" width="28.28125" style="0" customWidth="1"/>
    <col min="12" max="14" width="14.00390625" style="0" customWidth="1"/>
  </cols>
  <sheetData>
    <row r="1" s="1" customFormat="1" ht="12.75"/>
    <row r="2" s="1" customFormat="1" ht="12.75"/>
    <row r="3" s="1" customFormat="1" ht="12.75"/>
    <row r="4" s="1" customFormat="1" ht="12.75"/>
    <row r="5" s="1" customFormat="1" ht="12.75"/>
    <row r="7" spans="1:7" ht="12.75">
      <c r="A7" s="11"/>
      <c r="B7" s="11"/>
      <c r="C7" s="11"/>
      <c r="D7" s="11"/>
      <c r="E7" s="11"/>
      <c r="F7" s="11"/>
      <c r="G7" s="11"/>
    </row>
    <row r="8" spans="1:7" ht="12.75">
      <c r="A8" s="11"/>
      <c r="B8" s="25" t="s">
        <v>0</v>
      </c>
      <c r="C8" s="11"/>
      <c r="D8" s="11"/>
      <c r="E8" s="25" t="s">
        <v>12</v>
      </c>
      <c r="F8" s="11"/>
      <c r="G8" s="11"/>
    </row>
    <row r="9" spans="1:20" ht="12.75">
      <c r="A9" s="11"/>
      <c r="B9" s="11" t="s">
        <v>1</v>
      </c>
      <c r="C9" s="11"/>
      <c r="D9" s="11"/>
      <c r="E9" s="11" t="s">
        <v>1</v>
      </c>
      <c r="F9" s="11"/>
      <c r="G9" s="11"/>
      <c r="I9" s="4"/>
      <c r="J9" s="4"/>
      <c r="K9" s="4"/>
      <c r="L9" s="4"/>
      <c r="M9" s="4"/>
      <c r="N9" s="4"/>
      <c r="O9" s="4"/>
      <c r="P9" s="4"/>
      <c r="Q9" s="4"/>
      <c r="R9" s="4"/>
      <c r="S9" s="4"/>
      <c r="T9" s="4"/>
    </row>
    <row r="10" spans="1:20" ht="12.75">
      <c r="A10" s="11"/>
      <c r="B10" s="11" t="s">
        <v>10</v>
      </c>
      <c r="C10" s="11"/>
      <c r="D10" s="11"/>
      <c r="E10" s="11" t="s">
        <v>10</v>
      </c>
      <c r="F10" s="11"/>
      <c r="G10" s="11"/>
      <c r="I10" s="4"/>
      <c r="J10" s="4"/>
      <c r="K10" s="4"/>
      <c r="L10" s="4"/>
      <c r="M10" s="4"/>
      <c r="N10" s="4"/>
      <c r="O10" s="4"/>
      <c r="P10" s="4"/>
      <c r="Q10" s="4"/>
      <c r="R10" s="4"/>
      <c r="S10" s="4"/>
      <c r="T10" s="4"/>
    </row>
    <row r="11" spans="1:20" ht="12.75">
      <c r="A11" s="11"/>
      <c r="B11" s="11"/>
      <c r="C11" s="13"/>
      <c r="D11" s="11"/>
      <c r="E11" s="11"/>
      <c r="F11" s="11"/>
      <c r="G11" s="11"/>
      <c r="I11" s="4"/>
      <c r="J11" s="4"/>
      <c r="K11" s="4"/>
      <c r="L11" s="4"/>
      <c r="M11" s="4"/>
      <c r="N11" s="4"/>
      <c r="O11" s="4"/>
      <c r="P11" s="4"/>
      <c r="Q11" s="4"/>
      <c r="R11" s="4"/>
      <c r="S11" s="4"/>
      <c r="T11" s="4"/>
    </row>
    <row r="12" spans="1:7" ht="12.75">
      <c r="A12" s="11"/>
      <c r="B12" s="25" t="s">
        <v>2</v>
      </c>
      <c r="C12" s="26" t="s">
        <v>13</v>
      </c>
      <c r="D12" s="11"/>
      <c r="E12" s="25" t="s">
        <v>2</v>
      </c>
      <c r="F12" s="27" t="s">
        <v>13</v>
      </c>
      <c r="G12" s="11"/>
    </row>
    <row r="13" spans="1:7" ht="12.75">
      <c r="A13" s="11"/>
      <c r="B13" s="11" t="s">
        <v>3</v>
      </c>
      <c r="C13" s="13">
        <v>1200</v>
      </c>
      <c r="D13" s="11"/>
      <c r="E13" s="11" t="s">
        <v>3</v>
      </c>
      <c r="F13" s="11">
        <v>680</v>
      </c>
      <c r="G13" s="11"/>
    </row>
    <row r="14" spans="1:7" ht="12.75">
      <c r="A14" s="11"/>
      <c r="B14" s="12" t="s">
        <v>11</v>
      </c>
      <c r="C14" s="13">
        <v>980</v>
      </c>
      <c r="D14" s="11"/>
      <c r="E14" s="12" t="s">
        <v>11</v>
      </c>
      <c r="F14" s="11">
        <v>320</v>
      </c>
      <c r="G14" s="11"/>
    </row>
    <row r="15" spans="1:7" ht="12.75">
      <c r="A15" s="11"/>
      <c r="B15" s="11" t="s">
        <v>4</v>
      </c>
      <c r="C15" s="13">
        <v>540</v>
      </c>
      <c r="D15" s="11"/>
      <c r="E15" s="11" t="s">
        <v>4</v>
      </c>
      <c r="F15" s="11">
        <v>220</v>
      </c>
      <c r="G15" s="11"/>
    </row>
    <row r="16" spans="1:7" ht="12.75">
      <c r="A16" s="11"/>
      <c r="B16" s="28" t="s">
        <v>15</v>
      </c>
      <c r="C16" s="29">
        <f>SUM(C13:C15)</f>
        <v>2720</v>
      </c>
      <c r="D16" s="11"/>
      <c r="E16" s="28" t="s">
        <v>15</v>
      </c>
      <c r="F16" s="29">
        <f>SUM(F13:F15)</f>
        <v>1220</v>
      </c>
      <c r="G16" s="11"/>
    </row>
    <row r="17" spans="1:7" ht="12.75">
      <c r="A17" s="11"/>
      <c r="B17" s="11"/>
      <c r="C17" s="13"/>
      <c r="D17" s="11"/>
      <c r="E17" s="11"/>
      <c r="F17" s="11"/>
      <c r="G17" s="11"/>
    </row>
    <row r="18" spans="1:7" ht="12.75">
      <c r="A18" s="11"/>
      <c r="B18" s="25" t="s">
        <v>5</v>
      </c>
      <c r="C18" s="13"/>
      <c r="D18" s="11"/>
      <c r="E18" s="25" t="s">
        <v>5</v>
      </c>
      <c r="F18" s="11"/>
      <c r="G18" s="11"/>
    </row>
    <row r="19" spans="1:7" ht="12.75">
      <c r="A19" s="11"/>
      <c r="B19" s="11" t="s">
        <v>6</v>
      </c>
      <c r="C19" s="13">
        <v>-1000</v>
      </c>
      <c r="D19" s="11"/>
      <c r="E19" s="11" t="s">
        <v>6</v>
      </c>
      <c r="F19" s="11">
        <v>-120</v>
      </c>
      <c r="G19" s="11"/>
    </row>
    <row r="20" spans="1:7" ht="12.75">
      <c r="A20" s="11"/>
      <c r="B20" s="11" t="s">
        <v>7</v>
      </c>
      <c r="C20" s="13">
        <v>-320</v>
      </c>
      <c r="D20" s="11"/>
      <c r="E20" s="11" t="s">
        <v>7</v>
      </c>
      <c r="F20" s="11">
        <v>-150</v>
      </c>
      <c r="G20" s="11"/>
    </row>
    <row r="21" spans="1:7" ht="12.75">
      <c r="A21" s="11"/>
      <c r="B21" s="11" t="s">
        <v>8</v>
      </c>
      <c r="C21" s="13">
        <v>-1030</v>
      </c>
      <c r="D21" s="11"/>
      <c r="E21" s="11" t="s">
        <v>8</v>
      </c>
      <c r="F21" s="11">
        <v>-400</v>
      </c>
      <c r="G21" s="11"/>
    </row>
    <row r="22" spans="1:7" ht="12.75">
      <c r="A22" s="11"/>
      <c r="B22" s="11" t="s">
        <v>9</v>
      </c>
      <c r="C22" s="13">
        <v>-370</v>
      </c>
      <c r="D22" s="11"/>
      <c r="E22" s="11" t="s">
        <v>9</v>
      </c>
      <c r="F22" s="11">
        <v>-550</v>
      </c>
      <c r="G22" s="11"/>
    </row>
    <row r="23" spans="1:7" ht="12.75">
      <c r="A23" s="11"/>
      <c r="B23" s="28" t="s">
        <v>16</v>
      </c>
      <c r="C23" s="29">
        <f>SUM(C19:C22)</f>
        <v>-2720</v>
      </c>
      <c r="D23" s="28"/>
      <c r="E23" s="28" t="s">
        <v>16</v>
      </c>
      <c r="F23" s="29">
        <f>SUM(F19:F22)</f>
        <v>-1220</v>
      </c>
      <c r="G23" s="11"/>
    </row>
    <row r="24" spans="1:7" ht="12.75">
      <c r="A24" s="11"/>
      <c r="B24" s="18" t="s">
        <v>14</v>
      </c>
      <c r="C24" s="14">
        <f>C23+C16</f>
        <v>0</v>
      </c>
      <c r="D24" s="11"/>
      <c r="E24" s="18" t="s">
        <v>14</v>
      </c>
      <c r="F24" s="14">
        <f>F23+F16</f>
        <v>0</v>
      </c>
      <c r="G24" s="11"/>
    </row>
    <row r="25" spans="1:7" ht="12.75">
      <c r="A25" s="11"/>
      <c r="B25" s="11"/>
      <c r="C25" s="13"/>
      <c r="D25" s="11"/>
      <c r="E25" s="11"/>
      <c r="F25" s="11"/>
      <c r="G25" s="11"/>
    </row>
    <row r="26" ht="12.75">
      <c r="C26" s="8"/>
    </row>
    <row r="27" spans="2:3" ht="12.75">
      <c r="B27" s="2" t="s">
        <v>17</v>
      </c>
      <c r="C27" s="8"/>
    </row>
    <row r="28" ht="12.75">
      <c r="C28" s="8"/>
    </row>
    <row r="29" spans="2:3" ht="12.75">
      <c r="B29" s="2" t="s">
        <v>18</v>
      </c>
      <c r="C29" s="8"/>
    </row>
    <row r="30" ht="12.75">
      <c r="C30" s="8"/>
    </row>
    <row r="31" spans="3:11" ht="12.75">
      <c r="C31" s="8"/>
      <c r="F31" s="4"/>
      <c r="G31" s="4"/>
      <c r="H31" s="4"/>
      <c r="I31" s="4"/>
      <c r="J31" s="4"/>
      <c r="K31" s="4"/>
    </row>
    <row r="32" spans="3:11" ht="12.75">
      <c r="C32" s="9" t="s">
        <v>0</v>
      </c>
      <c r="F32" s="15" t="s">
        <v>23</v>
      </c>
      <c r="G32" s="5" t="s">
        <v>24</v>
      </c>
      <c r="H32" s="5" t="s">
        <v>37</v>
      </c>
      <c r="I32" s="4"/>
      <c r="J32" s="6"/>
      <c r="K32" s="4"/>
    </row>
    <row r="33" spans="2:11" ht="12.75">
      <c r="B33" t="s">
        <v>2</v>
      </c>
      <c r="C33" s="2" t="s">
        <v>20</v>
      </c>
      <c r="D33" s="10" t="s">
        <v>21</v>
      </c>
      <c r="E33" s="2" t="s">
        <v>22</v>
      </c>
      <c r="F33" s="4"/>
      <c r="G33" s="4"/>
      <c r="H33" s="5"/>
      <c r="I33" s="4"/>
      <c r="J33" s="6"/>
      <c r="K33" s="4"/>
    </row>
    <row r="34" spans="2:11" ht="12.75">
      <c r="B34" t="s">
        <v>3</v>
      </c>
      <c r="C34" s="8">
        <v>1200</v>
      </c>
      <c r="E34" s="8">
        <f>C34+D34</f>
        <v>1200</v>
      </c>
      <c r="F34">
        <v>680</v>
      </c>
      <c r="G34" s="6">
        <f>E34+F34</f>
        <v>1880</v>
      </c>
      <c r="H34" s="4"/>
      <c r="I34" s="4"/>
      <c r="J34" s="7"/>
      <c r="K34" s="4"/>
    </row>
    <row r="35" spans="2:11" ht="12.75">
      <c r="B35" s="2" t="s">
        <v>25</v>
      </c>
      <c r="C35" s="8"/>
      <c r="E35" s="8"/>
      <c r="G35" s="6"/>
      <c r="H35" s="4">
        <v>84</v>
      </c>
      <c r="I35" s="4"/>
      <c r="J35" s="7"/>
      <c r="K35" s="4"/>
    </row>
    <row r="36" spans="2:8" ht="12.75">
      <c r="B36" s="2" t="s">
        <v>19</v>
      </c>
      <c r="C36">
        <v>0</v>
      </c>
      <c r="D36">
        <v>300</v>
      </c>
      <c r="E36" s="8">
        <f aca="true" t="shared" si="0" ref="E36:E43">C36+D36</f>
        <v>300</v>
      </c>
      <c r="F36">
        <v>0</v>
      </c>
      <c r="G36" s="6">
        <f aca="true" t="shared" si="1" ref="G36:G43">E36+F36</f>
        <v>300</v>
      </c>
      <c r="H36">
        <v>-300</v>
      </c>
    </row>
    <row r="37" spans="2:11" ht="12.75">
      <c r="B37" s="2" t="s">
        <v>11</v>
      </c>
      <c r="C37" s="8">
        <v>980</v>
      </c>
      <c r="E37" s="8">
        <f t="shared" si="0"/>
        <v>980</v>
      </c>
      <c r="F37">
        <v>320</v>
      </c>
      <c r="G37" s="6">
        <f t="shared" si="1"/>
        <v>1300</v>
      </c>
      <c r="H37" s="4"/>
      <c r="I37" s="4"/>
      <c r="J37" s="4"/>
      <c r="K37" s="4"/>
    </row>
    <row r="38" spans="2:7" ht="12.75">
      <c r="B38" t="s">
        <v>4</v>
      </c>
      <c r="C38" s="8">
        <v>540</v>
      </c>
      <c r="D38">
        <v>-300</v>
      </c>
      <c r="E38" s="8">
        <f t="shared" si="0"/>
        <v>240</v>
      </c>
      <c r="F38">
        <v>220</v>
      </c>
      <c r="G38" s="6">
        <f t="shared" si="1"/>
        <v>460</v>
      </c>
    </row>
    <row r="39" spans="2:8" ht="12.75">
      <c r="B39" t="s">
        <v>6</v>
      </c>
      <c r="C39" s="8">
        <v>-1000</v>
      </c>
      <c r="E39" s="8">
        <f t="shared" si="0"/>
        <v>-1000</v>
      </c>
      <c r="F39">
        <v>-120</v>
      </c>
      <c r="G39" s="6">
        <f t="shared" si="1"/>
        <v>-1120</v>
      </c>
      <c r="H39">
        <v>120</v>
      </c>
    </row>
    <row r="40" spans="2:8" ht="12.75">
      <c r="B40" t="s">
        <v>7</v>
      </c>
      <c r="C40" s="8">
        <v>-320</v>
      </c>
      <c r="E40" s="8">
        <f t="shared" si="0"/>
        <v>-320</v>
      </c>
      <c r="F40">
        <v>-150</v>
      </c>
      <c r="G40" s="6">
        <f t="shared" si="1"/>
        <v>-470</v>
      </c>
      <c r="H40">
        <v>150</v>
      </c>
    </row>
    <row r="41" spans="2:8" ht="12.75">
      <c r="B41" s="2" t="s">
        <v>26</v>
      </c>
      <c r="C41" s="8"/>
      <c r="E41" s="8"/>
      <c r="G41" s="6"/>
      <c r="H41">
        <v>-54</v>
      </c>
    </row>
    <row r="42" spans="2:7" ht="12.75">
      <c r="B42" t="s">
        <v>8</v>
      </c>
      <c r="C42" s="8">
        <v>-1030</v>
      </c>
      <c r="E42" s="8">
        <f t="shared" si="0"/>
        <v>-1030</v>
      </c>
      <c r="F42">
        <v>-400</v>
      </c>
      <c r="G42" s="6">
        <f t="shared" si="1"/>
        <v>-1430</v>
      </c>
    </row>
    <row r="43" spans="2:7" ht="12.75">
      <c r="B43" t="s">
        <v>9</v>
      </c>
      <c r="C43" s="8">
        <v>-370</v>
      </c>
      <c r="E43" s="8">
        <f t="shared" si="0"/>
        <v>-370</v>
      </c>
      <c r="F43">
        <v>-550</v>
      </c>
      <c r="G43" s="6">
        <f t="shared" si="1"/>
        <v>-920</v>
      </c>
    </row>
    <row r="44" spans="2:7" ht="12.75">
      <c r="B44" t="s">
        <v>14</v>
      </c>
      <c r="C44" s="8">
        <f>SUM(C34:C43)</f>
        <v>0</v>
      </c>
      <c r="D44" s="8">
        <f>SUM(D34:D43)</f>
        <v>0</v>
      </c>
      <c r="E44" s="8">
        <f>SUM(E34:E43)</f>
        <v>0</v>
      </c>
      <c r="F44" s="8">
        <f>SUM(F34:F43)</f>
        <v>0</v>
      </c>
      <c r="G44" s="8">
        <f>SUM(G34:G43)</f>
        <v>0</v>
      </c>
    </row>
    <row r="47" ht="12.75">
      <c r="B47" s="2" t="s">
        <v>27</v>
      </c>
    </row>
    <row r="49" spans="2:4" ht="12.75">
      <c r="B49" s="2" t="s">
        <v>28</v>
      </c>
      <c r="D49">
        <f>F19+F20</f>
        <v>-270</v>
      </c>
    </row>
    <row r="50" ht="12.75">
      <c r="B50" s="2" t="s">
        <v>29</v>
      </c>
    </row>
    <row r="51" spans="2:4" ht="12.75">
      <c r="B51" s="2" t="s">
        <v>30</v>
      </c>
      <c r="D51" s="16">
        <v>0.2</v>
      </c>
    </row>
    <row r="52" spans="2:4" ht="12.75">
      <c r="B52" s="2" t="s">
        <v>31</v>
      </c>
      <c r="D52">
        <f>D51*D49</f>
        <v>-54</v>
      </c>
    </row>
    <row r="54" ht="12.75">
      <c r="B54" s="2" t="s">
        <v>32</v>
      </c>
    </row>
    <row r="55" spans="2:4" ht="12.75">
      <c r="B55" s="2" t="s">
        <v>33</v>
      </c>
      <c r="D55">
        <v>300</v>
      </c>
    </row>
    <row r="56" spans="2:13" ht="12.75">
      <c r="B56" s="2" t="s">
        <v>34</v>
      </c>
      <c r="D56">
        <v>54</v>
      </c>
      <c r="H56" s="11"/>
      <c r="I56" s="11"/>
      <c r="J56" s="11"/>
      <c r="K56" s="11"/>
      <c r="L56" s="11"/>
      <c r="M56" s="11"/>
    </row>
    <row r="57" spans="2:13" ht="12.75">
      <c r="B57" s="2" t="s">
        <v>35</v>
      </c>
      <c r="D57">
        <f>D49</f>
        <v>-270</v>
      </c>
      <c r="H57" s="11"/>
      <c r="I57" s="12" t="s">
        <v>38</v>
      </c>
      <c r="J57" s="11"/>
      <c r="K57" s="11"/>
      <c r="L57" s="11">
        <v>84</v>
      </c>
      <c r="M57" s="11"/>
    </row>
    <row r="58" spans="2:13" ht="12.75">
      <c r="B58" s="2" t="s">
        <v>36</v>
      </c>
      <c r="D58">
        <f>SUM(D55:D57)</f>
        <v>84</v>
      </c>
      <c r="H58" s="11"/>
      <c r="I58" s="12" t="s">
        <v>39</v>
      </c>
      <c r="J58" s="11"/>
      <c r="K58" s="11"/>
      <c r="L58" s="11"/>
      <c r="M58" s="11"/>
    </row>
    <row r="59" spans="8:13" ht="12.75">
      <c r="H59" s="11"/>
      <c r="I59" s="11"/>
      <c r="J59" s="17" t="s">
        <v>6</v>
      </c>
      <c r="K59" s="11"/>
      <c r="L59" s="11">
        <v>120</v>
      </c>
      <c r="M59" s="11"/>
    </row>
    <row r="60" spans="8:13" ht="12.75">
      <c r="H60" s="11"/>
      <c r="I60" s="11"/>
      <c r="J60" s="17" t="s">
        <v>40</v>
      </c>
      <c r="K60" s="11"/>
      <c r="L60" s="11">
        <v>150</v>
      </c>
      <c r="M60" s="11"/>
    </row>
    <row r="61" spans="8:13" ht="12.75">
      <c r="H61" s="23"/>
      <c r="I61" s="23"/>
      <c r="J61" s="23"/>
      <c r="K61" s="24" t="s">
        <v>41</v>
      </c>
      <c r="L61" s="23">
        <v>-300</v>
      </c>
      <c r="M61" s="23"/>
    </row>
    <row r="62" spans="8:13" ht="12.75">
      <c r="H62" s="19"/>
      <c r="I62" s="19"/>
      <c r="J62" s="19"/>
      <c r="K62" s="20" t="s">
        <v>42</v>
      </c>
      <c r="L62" s="19">
        <v>-54</v>
      </c>
      <c r="M62" s="19"/>
    </row>
    <row r="63" spans="8:13" ht="12.75">
      <c r="H63" s="19"/>
      <c r="I63" s="19"/>
      <c r="J63" s="19"/>
      <c r="K63" s="19"/>
      <c r="L63" s="21">
        <f>SUM(L57:L62)</f>
        <v>0</v>
      </c>
      <c r="M63" s="19"/>
    </row>
    <row r="64" spans="8:13" ht="12.75">
      <c r="H64" s="22"/>
      <c r="I64" s="22"/>
      <c r="J64" s="22"/>
      <c r="K64" s="22"/>
      <c r="L64" s="22"/>
      <c r="M64" s="22"/>
    </row>
  </sheetData>
  <sheetProtection/>
  <printOptions/>
  <pageMargins left="0.7" right="0.7" top="0.787401575" bottom="0.787401575" header="0.3" footer="0.3"/>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7:S34"/>
  <sheetViews>
    <sheetView zoomScalePageLayoutView="0" workbookViewId="0" topLeftCell="A1">
      <selection activeCell="F12" sqref="F12"/>
    </sheetView>
  </sheetViews>
  <sheetFormatPr defaultColWidth="9.140625" defaultRowHeight="12.75"/>
  <cols>
    <col min="2" max="2" width="26.140625" style="0" customWidth="1"/>
    <col min="3" max="3" width="17.8515625" style="0" bestFit="1" customWidth="1"/>
    <col min="4" max="4" width="11.00390625" style="0" bestFit="1" customWidth="1"/>
    <col min="5" max="5" width="19.421875" style="0" customWidth="1"/>
    <col min="6" max="6" width="16.28125" style="0" customWidth="1"/>
    <col min="7" max="7" width="14.00390625" style="0" customWidth="1"/>
    <col min="8" max="8" width="17.00390625" style="0" customWidth="1"/>
    <col min="9" max="9" width="17.7109375" style="0" customWidth="1"/>
    <col min="10" max="10" width="16.00390625" style="0" customWidth="1"/>
    <col min="11" max="13" width="14.00390625" style="0" customWidth="1"/>
  </cols>
  <sheetData>
    <row r="1" s="1" customFormat="1" ht="12.75"/>
    <row r="2" s="1" customFormat="1" ht="12.75"/>
    <row r="3" s="1" customFormat="1" ht="12.75"/>
    <row r="4" s="1" customFormat="1" ht="12.75"/>
    <row r="5" s="1" customFormat="1" ht="12.75"/>
    <row r="7" spans="1:11" ht="12.75">
      <c r="A7" s="11"/>
      <c r="B7" s="11"/>
      <c r="C7" s="11"/>
      <c r="D7" s="11"/>
      <c r="E7" s="11"/>
      <c r="F7" s="11"/>
      <c r="G7" s="11"/>
      <c r="H7" s="11"/>
      <c r="I7" s="11"/>
      <c r="J7" s="11"/>
      <c r="K7" s="11"/>
    </row>
    <row r="8" spans="1:11" ht="12.75">
      <c r="A8" s="11"/>
      <c r="B8" s="49" t="s">
        <v>23</v>
      </c>
      <c r="C8" s="47"/>
      <c r="D8" s="19"/>
      <c r="E8" s="48"/>
      <c r="F8" s="48"/>
      <c r="G8" s="48"/>
      <c r="H8" s="48"/>
      <c r="I8" s="19"/>
      <c r="J8" s="11"/>
      <c r="K8" s="11"/>
    </row>
    <row r="9" spans="1:19" ht="12.75">
      <c r="A9" s="11"/>
      <c r="B9" s="49" t="s">
        <v>47</v>
      </c>
      <c r="C9" s="49"/>
      <c r="D9" s="48"/>
      <c r="E9" s="48"/>
      <c r="F9" s="48"/>
      <c r="G9" s="48"/>
      <c r="H9" s="49" t="s">
        <v>51</v>
      </c>
      <c r="I9" s="65"/>
      <c r="J9" s="11"/>
      <c r="K9" s="11"/>
      <c r="L9" s="4"/>
      <c r="M9" s="4"/>
      <c r="N9" s="4"/>
      <c r="O9" s="4"/>
      <c r="P9" s="4"/>
      <c r="Q9" s="4"/>
      <c r="R9" s="4"/>
      <c r="S9" s="4"/>
    </row>
    <row r="10" spans="1:19" ht="12.75">
      <c r="A10" s="11"/>
      <c r="B10" s="19"/>
      <c r="C10" s="51" t="s">
        <v>49</v>
      </c>
      <c r="D10" s="52"/>
      <c r="E10" s="51" t="s">
        <v>48</v>
      </c>
      <c r="F10" s="51"/>
      <c r="G10" s="48"/>
      <c r="H10" s="48"/>
      <c r="I10" s="19"/>
      <c r="J10" s="11"/>
      <c r="K10" s="11"/>
      <c r="L10" s="4"/>
      <c r="M10" s="4"/>
      <c r="N10" s="4"/>
      <c r="O10" s="4"/>
      <c r="P10" s="4"/>
      <c r="Q10" s="4"/>
      <c r="R10" s="4"/>
      <c r="S10" s="4"/>
    </row>
    <row r="11" spans="1:19" ht="12.75">
      <c r="A11" s="11"/>
      <c r="B11" s="22"/>
      <c r="C11" s="66" t="s">
        <v>59</v>
      </c>
      <c r="D11" s="22"/>
      <c r="E11" s="66" t="s">
        <v>59</v>
      </c>
      <c r="F11" s="12"/>
      <c r="G11" s="48"/>
      <c r="H11" s="57" t="s">
        <v>52</v>
      </c>
      <c r="I11" s="55" t="s">
        <v>62</v>
      </c>
      <c r="J11" s="56"/>
      <c r="K11" s="11"/>
      <c r="L11" s="4"/>
      <c r="M11" s="4"/>
      <c r="N11" s="4"/>
      <c r="O11" s="4"/>
      <c r="P11" s="4"/>
      <c r="Q11" s="4"/>
      <c r="R11" s="4"/>
      <c r="S11" s="4"/>
    </row>
    <row r="12" spans="1:19" ht="12.75">
      <c r="A12" s="11"/>
      <c r="B12" s="11"/>
      <c r="C12" s="50"/>
      <c r="D12" s="48"/>
      <c r="E12" s="50"/>
      <c r="F12" s="50"/>
      <c r="G12" s="48"/>
      <c r="H12" s="58"/>
      <c r="I12" s="59"/>
      <c r="J12" s="19"/>
      <c r="K12" s="11"/>
      <c r="L12" s="4"/>
      <c r="M12" s="4"/>
      <c r="N12" s="4"/>
      <c r="O12" s="4"/>
      <c r="P12" s="4"/>
      <c r="Q12" s="4"/>
      <c r="R12" s="4"/>
      <c r="S12" s="4"/>
    </row>
    <row r="13" spans="1:19" ht="12.75">
      <c r="A13" s="11"/>
      <c r="B13" s="12" t="s">
        <v>50</v>
      </c>
      <c r="C13" s="53">
        <v>800</v>
      </c>
      <c r="D13" s="53"/>
      <c r="E13" s="53">
        <v>800</v>
      </c>
      <c r="F13" s="53"/>
      <c r="G13" s="19"/>
      <c r="H13" s="60" t="s">
        <v>53</v>
      </c>
      <c r="I13" s="61">
        <v>1.5</v>
      </c>
      <c r="J13" s="19"/>
      <c r="K13" s="11"/>
      <c r="L13" s="4"/>
      <c r="M13" s="4"/>
      <c r="N13" s="4"/>
      <c r="O13" s="4"/>
      <c r="P13" s="4"/>
      <c r="Q13" s="4"/>
      <c r="R13" s="4"/>
      <c r="S13" s="4"/>
    </row>
    <row r="14" spans="1:19" ht="12.75">
      <c r="A14" s="11"/>
      <c r="B14" s="11" t="s">
        <v>43</v>
      </c>
      <c r="C14" s="53">
        <v>450</v>
      </c>
      <c r="D14" s="53"/>
      <c r="E14" s="53">
        <v>550</v>
      </c>
      <c r="F14" s="53"/>
      <c r="G14" s="19"/>
      <c r="H14" s="62" t="s">
        <v>54</v>
      </c>
      <c r="I14" s="61">
        <v>1.46</v>
      </c>
      <c r="J14" s="19"/>
      <c r="K14" s="11"/>
      <c r="L14" s="4"/>
      <c r="M14" s="4"/>
      <c r="N14" s="4"/>
      <c r="O14" s="4"/>
      <c r="P14" s="4"/>
      <c r="Q14" s="4"/>
      <c r="R14" s="4"/>
      <c r="S14" s="4"/>
    </row>
    <row r="15" spans="1:11" ht="12.75">
      <c r="A15" s="11"/>
      <c r="B15" s="28" t="s">
        <v>2</v>
      </c>
      <c r="C15" s="54">
        <f>SUM(C13:C14)</f>
        <v>1250</v>
      </c>
      <c r="D15" s="54"/>
      <c r="E15" s="54">
        <f>SUM(E13:E14)</f>
        <v>1350</v>
      </c>
      <c r="F15" s="54"/>
      <c r="G15" s="19"/>
      <c r="H15" s="62" t="s">
        <v>55</v>
      </c>
      <c r="I15" s="61">
        <v>1.45</v>
      </c>
      <c r="J15" s="19"/>
      <c r="K15" s="11"/>
    </row>
    <row r="16" spans="1:11" ht="12.75">
      <c r="A16" s="11"/>
      <c r="B16" s="11"/>
      <c r="C16" s="53"/>
      <c r="D16" s="53"/>
      <c r="E16" s="53"/>
      <c r="F16" s="53"/>
      <c r="G16" s="19"/>
      <c r="H16" s="63" t="s">
        <v>56</v>
      </c>
      <c r="I16" s="64">
        <v>1.48</v>
      </c>
      <c r="J16" s="19"/>
      <c r="K16" s="11"/>
    </row>
    <row r="17" spans="1:11" ht="12.75">
      <c r="A17" s="11"/>
      <c r="B17" s="11" t="s">
        <v>44</v>
      </c>
      <c r="C17" s="53">
        <v>850</v>
      </c>
      <c r="D17" s="53"/>
      <c r="E17" s="53">
        <v>850</v>
      </c>
      <c r="F17" s="53"/>
      <c r="G17" s="19"/>
      <c r="H17" s="19"/>
      <c r="I17" s="19"/>
      <c r="J17" s="19"/>
      <c r="K17" s="11"/>
    </row>
    <row r="18" spans="1:11" ht="12.75">
      <c r="A18" s="11"/>
      <c r="B18" s="11" t="s">
        <v>45</v>
      </c>
      <c r="C18" s="53">
        <v>400</v>
      </c>
      <c r="D18" s="53"/>
      <c r="E18" s="53">
        <v>400</v>
      </c>
      <c r="F18" s="53"/>
      <c r="G18" s="19"/>
      <c r="H18" s="19"/>
      <c r="I18" s="19"/>
      <c r="J18" s="11"/>
      <c r="K18" s="11"/>
    </row>
    <row r="19" spans="1:11" ht="12.75">
      <c r="A19" s="11"/>
      <c r="B19" s="11" t="s">
        <v>40</v>
      </c>
      <c r="C19" s="53"/>
      <c r="D19" s="53"/>
      <c r="E19" s="53">
        <v>100</v>
      </c>
      <c r="F19" s="53"/>
      <c r="G19" s="19"/>
      <c r="H19" s="19"/>
      <c r="I19" s="19"/>
      <c r="J19" s="11"/>
      <c r="K19" s="11"/>
    </row>
    <row r="20" spans="1:11" ht="12.75">
      <c r="A20" s="11"/>
      <c r="B20" s="28" t="s">
        <v>5</v>
      </c>
      <c r="C20" s="54">
        <f>SUM(C17:C19)</f>
        <v>1250</v>
      </c>
      <c r="D20" s="54"/>
      <c r="E20" s="54">
        <f>SUM(E17:E19)</f>
        <v>1350</v>
      </c>
      <c r="F20" s="54"/>
      <c r="G20" s="19"/>
      <c r="H20" s="19"/>
      <c r="I20" s="19"/>
      <c r="J20" s="11"/>
      <c r="K20" s="11"/>
    </row>
    <row r="21" spans="1:11" ht="12.75">
      <c r="A21" s="11"/>
      <c r="B21" s="11"/>
      <c r="C21" s="19"/>
      <c r="D21" s="19"/>
      <c r="E21" s="19"/>
      <c r="F21" s="19"/>
      <c r="G21" s="19"/>
      <c r="H21" s="19"/>
      <c r="I21" s="19"/>
      <c r="J21" s="11"/>
      <c r="K21" s="11"/>
    </row>
    <row r="22" spans="1:11" ht="12.75">
      <c r="A22" s="11"/>
      <c r="B22" s="11"/>
      <c r="C22" s="19"/>
      <c r="D22" s="19"/>
      <c r="E22" s="19"/>
      <c r="F22" s="19"/>
      <c r="G22" s="19"/>
      <c r="H22" s="19"/>
      <c r="I22" s="19"/>
      <c r="J22" s="11"/>
      <c r="K22" s="11"/>
    </row>
    <row r="23" spans="3:7" ht="12.75">
      <c r="C23" s="3"/>
      <c r="D23" s="3"/>
      <c r="E23" s="3"/>
      <c r="F23" s="3"/>
      <c r="G23" s="3"/>
    </row>
    <row r="24" spans="2:8" ht="12.75">
      <c r="B24" s="2" t="s">
        <v>57</v>
      </c>
      <c r="C24" s="2" t="s">
        <v>57</v>
      </c>
      <c r="H24" s="2" t="s">
        <v>57</v>
      </c>
    </row>
    <row r="25" spans="3:18" ht="12.75">
      <c r="C25" s="2" t="s">
        <v>58</v>
      </c>
      <c r="D25" s="2" t="s">
        <v>60</v>
      </c>
      <c r="E25" s="2" t="s">
        <v>61</v>
      </c>
      <c r="F25" s="2"/>
      <c r="H25" s="2" t="s">
        <v>58</v>
      </c>
      <c r="I25" s="2" t="s">
        <v>60</v>
      </c>
      <c r="J25" s="2" t="s">
        <v>61</v>
      </c>
      <c r="K25" s="1"/>
      <c r="L25" s="1"/>
      <c r="M25" s="1"/>
      <c r="N25" s="1"/>
      <c r="O25" s="1"/>
      <c r="P25" s="1"/>
      <c r="Q25" s="1"/>
      <c r="R25" s="1"/>
    </row>
    <row r="26" spans="2:18" ht="12.75">
      <c r="B26" s="2" t="s">
        <v>50</v>
      </c>
      <c r="C26" s="42">
        <v>800000</v>
      </c>
      <c r="D26" s="42">
        <v>1.5</v>
      </c>
      <c r="E26" s="42">
        <f>C26*D26</f>
        <v>1200000</v>
      </c>
      <c r="F26" s="42"/>
      <c r="G26" s="42"/>
      <c r="H26" s="42">
        <v>800000</v>
      </c>
      <c r="I26" s="37">
        <v>1.45</v>
      </c>
      <c r="J26" s="37">
        <f>I26*H26</f>
        <v>1160000</v>
      </c>
      <c r="K26" s="37"/>
      <c r="L26" s="1"/>
      <c r="M26" s="1"/>
      <c r="N26" s="1"/>
      <c r="O26" s="1"/>
      <c r="P26" s="1"/>
      <c r="Q26" s="1"/>
      <c r="R26" s="1"/>
    </row>
    <row r="27" spans="2:11" ht="12.75">
      <c r="B27" t="s">
        <v>43</v>
      </c>
      <c r="C27" s="42">
        <v>450000</v>
      </c>
      <c r="D27" s="42">
        <v>1.5</v>
      </c>
      <c r="E27" s="42">
        <f>C27*D27</f>
        <v>675000</v>
      </c>
      <c r="F27" s="42"/>
      <c r="G27" s="42"/>
      <c r="H27" s="42">
        <v>550000</v>
      </c>
      <c r="I27" s="42">
        <v>1.45</v>
      </c>
      <c r="J27" s="37">
        <f>I27*H27</f>
        <v>797500</v>
      </c>
      <c r="K27" s="42"/>
    </row>
    <row r="28" spans="2:11" ht="12.75">
      <c r="B28" s="34" t="s">
        <v>2</v>
      </c>
      <c r="C28" s="44">
        <f>SUM(C26:C27)</f>
        <v>1250000</v>
      </c>
      <c r="D28" s="42"/>
      <c r="E28" s="44">
        <f>SUM(E26:E27)</f>
        <v>1875000</v>
      </c>
      <c r="F28" s="44"/>
      <c r="G28" s="42"/>
      <c r="H28" s="44">
        <f>SUM(H26:H27)</f>
        <v>1350000</v>
      </c>
      <c r="I28" s="42"/>
      <c r="J28" s="44">
        <f>SUM(J26:J27)</f>
        <v>1957500</v>
      </c>
      <c r="K28" s="42"/>
    </row>
    <row r="29" spans="3:11" ht="12.75">
      <c r="C29" s="42"/>
      <c r="D29" s="42"/>
      <c r="E29" s="42"/>
      <c r="F29" s="42"/>
      <c r="G29" s="42"/>
      <c r="H29" s="42"/>
      <c r="I29" s="42"/>
      <c r="J29" s="42"/>
      <c r="K29" s="42"/>
    </row>
    <row r="30" spans="2:11" ht="12.75">
      <c r="B30" t="s">
        <v>44</v>
      </c>
      <c r="C30" s="42">
        <v>850000</v>
      </c>
      <c r="D30" s="42">
        <v>1.5</v>
      </c>
      <c r="E30" s="42">
        <f>C30*D30</f>
        <v>1275000</v>
      </c>
      <c r="F30" s="42"/>
      <c r="G30" s="42"/>
      <c r="H30" s="42">
        <v>850000</v>
      </c>
      <c r="I30" s="42">
        <v>1.45</v>
      </c>
      <c r="J30" s="37">
        <f>I30*H30</f>
        <v>1232500</v>
      </c>
      <c r="K30" s="42"/>
    </row>
    <row r="31" spans="2:11" ht="12.75">
      <c r="B31" t="s">
        <v>45</v>
      </c>
      <c r="C31" s="42">
        <v>400000</v>
      </c>
      <c r="D31" s="42">
        <v>1.5</v>
      </c>
      <c r="E31" s="42">
        <f>C31*D31</f>
        <v>600000</v>
      </c>
      <c r="F31" s="42"/>
      <c r="G31" s="42"/>
      <c r="H31" s="42">
        <v>400000</v>
      </c>
      <c r="I31" s="42">
        <v>1.5</v>
      </c>
      <c r="J31" s="37">
        <f>I31*H31</f>
        <v>600000</v>
      </c>
      <c r="K31" s="42"/>
    </row>
    <row r="32" spans="2:11" ht="12.75">
      <c r="B32" t="s">
        <v>40</v>
      </c>
      <c r="C32" s="42"/>
      <c r="D32" s="42"/>
      <c r="E32" s="42"/>
      <c r="F32" s="42"/>
      <c r="G32" s="42"/>
      <c r="H32" s="42">
        <v>100000</v>
      </c>
      <c r="I32" s="42">
        <v>1.42</v>
      </c>
      <c r="J32" s="37">
        <f>I32*H32</f>
        <v>142000</v>
      </c>
      <c r="K32" s="42"/>
    </row>
    <row r="33" spans="2:11" ht="12.75">
      <c r="B33" s="45" t="s">
        <v>46</v>
      </c>
      <c r="C33" s="42"/>
      <c r="D33" s="42"/>
      <c r="E33" s="42"/>
      <c r="F33" s="42"/>
      <c r="G33" s="42"/>
      <c r="H33" s="42"/>
      <c r="I33" s="42"/>
      <c r="J33" s="46">
        <f>J34-J28</f>
        <v>17000</v>
      </c>
      <c r="K33" s="42"/>
    </row>
    <row r="34" spans="2:11" ht="12.75">
      <c r="B34" s="34" t="s">
        <v>5</v>
      </c>
      <c r="C34" s="44">
        <f>SUM(C30:C32)</f>
        <v>1250000</v>
      </c>
      <c r="D34" s="42"/>
      <c r="E34" s="43">
        <f>SUM(E30:E33)</f>
        <v>1875000</v>
      </c>
      <c r="F34" s="43"/>
      <c r="G34" s="42"/>
      <c r="H34" s="44">
        <f>SUM(H30:H32)</f>
        <v>1350000</v>
      </c>
      <c r="I34" s="42"/>
      <c r="J34" s="44">
        <f>SUM(J30:J32)</f>
        <v>1974500</v>
      </c>
      <c r="K34" s="42"/>
    </row>
  </sheetData>
  <sheetProtection/>
  <printOptions/>
  <pageMargins left="0.7" right="0.7" top="0.787401575" bottom="0.787401575" header="0.3" footer="0.3"/>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A8:Q38"/>
  <sheetViews>
    <sheetView tabSelected="1" zoomScalePageLayoutView="0" workbookViewId="0" topLeftCell="A1">
      <selection activeCell="A1" sqref="A1"/>
    </sheetView>
  </sheetViews>
  <sheetFormatPr defaultColWidth="9.140625" defaultRowHeight="12.75"/>
  <cols>
    <col min="1" max="1" width="26.140625" style="0" customWidth="1"/>
    <col min="2" max="2" width="16.140625" style="0" customWidth="1"/>
    <col min="3" max="3" width="14.57421875" style="0" customWidth="1"/>
    <col min="4" max="4" width="16.28125" style="0" bestFit="1" customWidth="1"/>
    <col min="5" max="5" width="14.00390625" style="0" customWidth="1"/>
    <col min="6" max="6" width="15.00390625" style="0" customWidth="1"/>
    <col min="7" max="7" width="13.00390625" style="0" customWidth="1"/>
    <col min="8" max="8" width="16.00390625" style="0" customWidth="1"/>
    <col min="9" max="11" width="14.00390625" style="0" customWidth="1"/>
  </cols>
  <sheetData>
    <row r="1" s="1" customFormat="1" ht="12.75"/>
    <row r="2" s="1" customFormat="1" ht="12.75"/>
    <row r="3" s="1" customFormat="1" ht="12.75"/>
    <row r="4" s="1" customFormat="1" ht="12.75"/>
    <row r="5" s="1" customFormat="1" ht="12.75"/>
    <row r="8" spans="2:7" ht="12.75">
      <c r="B8" s="31"/>
      <c r="C8" s="3"/>
      <c r="D8" s="30"/>
      <c r="E8" s="30"/>
      <c r="F8" s="30"/>
      <c r="G8" s="3"/>
    </row>
    <row r="9" spans="2:17" ht="12.75">
      <c r="B9" s="32"/>
      <c r="C9" s="30"/>
      <c r="D9" s="30"/>
      <c r="E9" s="30"/>
      <c r="F9" s="33"/>
      <c r="G9" s="3"/>
      <c r="H9" s="4"/>
      <c r="I9" s="4"/>
      <c r="J9" s="4"/>
      <c r="K9" s="4"/>
      <c r="L9" s="4"/>
      <c r="M9" s="4"/>
      <c r="N9" s="4"/>
      <c r="O9" s="4"/>
      <c r="P9" s="4"/>
      <c r="Q9" s="4"/>
    </row>
    <row r="10" spans="2:17" ht="12.75">
      <c r="B10" s="38"/>
      <c r="C10" s="40"/>
      <c r="D10" s="38"/>
      <c r="E10" s="30"/>
      <c r="F10" s="30"/>
      <c r="G10" s="3"/>
      <c r="H10" s="4"/>
      <c r="I10" s="4"/>
      <c r="J10" s="4"/>
      <c r="K10" s="4"/>
      <c r="L10" s="4"/>
      <c r="M10" s="4"/>
      <c r="N10" s="4"/>
      <c r="O10" s="4"/>
      <c r="P10" s="4"/>
      <c r="Q10" s="4"/>
    </row>
    <row r="11" spans="2:17" ht="12.75">
      <c r="B11" s="2"/>
      <c r="D11" s="2"/>
      <c r="E11" s="30"/>
      <c r="F11" s="38"/>
      <c r="G11" s="39"/>
      <c r="H11" s="4"/>
      <c r="I11" s="4"/>
      <c r="J11" s="4"/>
      <c r="K11" s="4"/>
      <c r="L11" s="4"/>
      <c r="M11" s="4"/>
      <c r="N11" s="4"/>
      <c r="O11" s="4"/>
      <c r="P11" s="4"/>
      <c r="Q11" s="4"/>
    </row>
    <row r="12" spans="2:17" ht="12.75">
      <c r="B12" s="33"/>
      <c r="C12" s="30"/>
      <c r="D12" s="33"/>
      <c r="E12" s="30"/>
      <c r="F12" s="30"/>
      <c r="G12" s="3"/>
      <c r="H12" s="4"/>
      <c r="I12" s="4"/>
      <c r="J12" s="4"/>
      <c r="K12" s="4"/>
      <c r="L12" s="4"/>
      <c r="M12" s="4"/>
      <c r="N12" s="4"/>
      <c r="O12" s="4"/>
      <c r="P12" s="4"/>
      <c r="Q12" s="4"/>
    </row>
    <row r="13" spans="1:17" ht="12.75">
      <c r="A13" s="2"/>
      <c r="B13" s="35"/>
      <c r="C13" s="35"/>
      <c r="D13" s="35"/>
      <c r="E13" s="3"/>
      <c r="F13" s="38"/>
      <c r="G13" s="35"/>
      <c r="H13" s="4"/>
      <c r="I13" s="4"/>
      <c r="J13" s="4"/>
      <c r="K13" s="4"/>
      <c r="L13" s="4"/>
      <c r="M13" s="4"/>
      <c r="N13" s="4"/>
      <c r="O13" s="4"/>
      <c r="P13" s="4"/>
      <c r="Q13" s="4"/>
    </row>
    <row r="14" spans="2:17" ht="12.75">
      <c r="B14" s="35"/>
      <c r="C14" s="35"/>
      <c r="D14" s="35"/>
      <c r="E14" s="3"/>
      <c r="F14" s="41"/>
      <c r="G14" s="35"/>
      <c r="H14" s="4"/>
      <c r="I14" s="4"/>
      <c r="J14" s="4"/>
      <c r="K14" s="4"/>
      <c r="L14" s="4"/>
      <c r="M14" s="4"/>
      <c r="N14" s="4"/>
      <c r="O14" s="4"/>
      <c r="P14" s="4"/>
      <c r="Q14" s="4"/>
    </row>
    <row r="15" spans="1:7" ht="12.75">
      <c r="A15" s="34"/>
      <c r="B15" s="36"/>
      <c r="C15" s="36"/>
      <c r="D15" s="36"/>
      <c r="E15" s="3"/>
      <c r="F15" s="41"/>
      <c r="G15" s="35"/>
    </row>
    <row r="16" spans="2:7" ht="12.75">
      <c r="B16" s="35"/>
      <c r="C16" s="35"/>
      <c r="D16" s="35"/>
      <c r="E16" s="3"/>
      <c r="F16" s="41"/>
      <c r="G16" s="37"/>
    </row>
    <row r="17" spans="2:7" ht="12.75">
      <c r="B17" s="35"/>
      <c r="C17" s="35"/>
      <c r="D17" s="35"/>
      <c r="E17" s="3"/>
      <c r="F17" s="3"/>
      <c r="G17" s="3"/>
    </row>
    <row r="18" spans="2:7" ht="12.75">
      <c r="B18" s="37"/>
      <c r="C18" s="35"/>
      <c r="D18" s="35"/>
      <c r="E18" s="3"/>
      <c r="F18" s="3"/>
      <c r="G18" s="3"/>
    </row>
    <row r="19" spans="2:7" ht="12.75">
      <c r="B19" s="35"/>
      <c r="C19" s="35"/>
      <c r="D19" s="35"/>
      <c r="E19" s="3"/>
      <c r="F19" s="3"/>
      <c r="G19" s="3"/>
    </row>
    <row r="20" spans="1:7" ht="12.75">
      <c r="A20" s="34"/>
      <c r="B20" s="36"/>
      <c r="C20" s="36"/>
      <c r="D20" s="36"/>
      <c r="E20" s="3"/>
      <c r="F20" s="3"/>
      <c r="G20" s="3"/>
    </row>
    <row r="21" spans="2:7" ht="12.75">
      <c r="B21" s="3"/>
      <c r="C21" s="3"/>
      <c r="D21" s="3"/>
      <c r="E21" s="3"/>
      <c r="F21" s="3"/>
      <c r="G21" s="3"/>
    </row>
    <row r="22" spans="2:7" ht="12.75">
      <c r="B22" s="3"/>
      <c r="C22" s="3"/>
      <c r="D22" s="3"/>
      <c r="E22" s="3"/>
      <c r="F22" s="3"/>
      <c r="G22" s="3"/>
    </row>
    <row r="23" spans="2:5" ht="12.75">
      <c r="B23" s="3"/>
      <c r="C23" s="3"/>
      <c r="D23" s="3"/>
      <c r="E23" s="3"/>
    </row>
    <row r="24" spans="1:6" ht="12.75">
      <c r="A24" s="2"/>
      <c r="B24" s="10" t="s">
        <v>57</v>
      </c>
      <c r="F24" s="10" t="s">
        <v>63</v>
      </c>
    </row>
    <row r="25" spans="2:16" ht="12.75">
      <c r="B25" s="34" t="s">
        <v>58</v>
      </c>
      <c r="C25" s="34" t="s">
        <v>60</v>
      </c>
      <c r="D25" s="34" t="s">
        <v>61</v>
      </c>
      <c r="F25" s="34" t="s">
        <v>58</v>
      </c>
      <c r="G25" s="34" t="s">
        <v>60</v>
      </c>
      <c r="H25" s="34" t="s">
        <v>61</v>
      </c>
      <c r="I25" s="1"/>
      <c r="J25" s="1"/>
      <c r="K25" s="1"/>
      <c r="L25" s="1"/>
      <c r="M25" s="1"/>
      <c r="N25" s="1"/>
      <c r="O25" s="1"/>
      <c r="P25" s="1"/>
    </row>
    <row r="26" spans="1:16" ht="12.75">
      <c r="A26" s="2" t="s">
        <v>50</v>
      </c>
      <c r="B26" s="67">
        <v>800000</v>
      </c>
      <c r="C26" s="67">
        <v>1.5</v>
      </c>
      <c r="D26" s="67">
        <f>B26*C26</f>
        <v>1200000</v>
      </c>
      <c r="E26" s="69"/>
      <c r="F26" s="67">
        <v>800000</v>
      </c>
      <c r="G26" s="68">
        <v>1.45</v>
      </c>
      <c r="H26" s="68">
        <f>F26*G26</f>
        <v>1160000</v>
      </c>
      <c r="I26" s="70"/>
      <c r="J26" s="1"/>
      <c r="K26" s="1"/>
      <c r="L26" s="1"/>
      <c r="M26" s="1"/>
      <c r="N26" s="1"/>
      <c r="O26" s="1"/>
      <c r="P26" s="1"/>
    </row>
    <row r="27" spans="1:9" ht="12.75">
      <c r="A27" t="s">
        <v>43</v>
      </c>
      <c r="B27" s="67">
        <v>450000</v>
      </c>
      <c r="C27" s="67">
        <v>1.5</v>
      </c>
      <c r="D27" s="67">
        <f>B27*C27</f>
        <v>675000</v>
      </c>
      <c r="E27" s="69"/>
      <c r="F27" s="67">
        <v>550000</v>
      </c>
      <c r="G27" s="68">
        <v>1.45</v>
      </c>
      <c r="H27" s="68">
        <f>F27*G27</f>
        <v>797500</v>
      </c>
      <c r="I27" s="69"/>
    </row>
    <row r="28" spans="1:9" ht="12.75">
      <c r="A28" s="34" t="s">
        <v>2</v>
      </c>
      <c r="B28" s="44">
        <f>SUM(B26:B27)</f>
        <v>1250000</v>
      </c>
      <c r="C28" s="67"/>
      <c r="D28" s="44">
        <f>SUM(D26:D27)</f>
        <v>1875000</v>
      </c>
      <c r="E28" s="69"/>
      <c r="F28" s="44">
        <f>SUM(F26:F27)</f>
        <v>1350000</v>
      </c>
      <c r="G28" s="67"/>
      <c r="H28" s="44">
        <f>SUM(H26:H27)</f>
        <v>1957500</v>
      </c>
      <c r="I28" s="69"/>
    </row>
    <row r="29" spans="2:9" ht="12.75">
      <c r="B29" s="67"/>
      <c r="C29" s="67"/>
      <c r="D29" s="67"/>
      <c r="E29" s="69"/>
      <c r="F29" s="67"/>
      <c r="G29" s="67"/>
      <c r="H29" s="67"/>
      <c r="I29" s="69"/>
    </row>
    <row r="30" spans="1:9" ht="12.75">
      <c r="A30" t="s">
        <v>44</v>
      </c>
      <c r="B30" s="67">
        <v>850000</v>
      </c>
      <c r="C30" s="67">
        <v>1.5</v>
      </c>
      <c r="D30" s="67">
        <f>B30*C30</f>
        <v>1275000</v>
      </c>
      <c r="E30" s="69"/>
      <c r="F30" s="67">
        <v>850000</v>
      </c>
      <c r="G30" s="68">
        <v>1.45</v>
      </c>
      <c r="H30" s="68">
        <f>F30*G30</f>
        <v>1232500</v>
      </c>
      <c r="I30" s="69"/>
    </row>
    <row r="31" spans="1:9" ht="12.75">
      <c r="A31" t="s">
        <v>45</v>
      </c>
      <c r="B31" s="67">
        <v>400000</v>
      </c>
      <c r="C31" s="67">
        <v>1.5</v>
      </c>
      <c r="D31" s="67">
        <f>B31*C31</f>
        <v>600000</v>
      </c>
      <c r="E31" s="69"/>
      <c r="F31" s="67">
        <v>400000</v>
      </c>
      <c r="G31" s="67">
        <v>1.5</v>
      </c>
      <c r="H31" s="68">
        <f>F31*G31</f>
        <v>600000</v>
      </c>
      <c r="I31" s="69"/>
    </row>
    <row r="32" spans="1:9" ht="12.75">
      <c r="A32" t="s">
        <v>40</v>
      </c>
      <c r="B32" s="67"/>
      <c r="C32" s="67"/>
      <c r="D32" s="67"/>
      <c r="E32" s="69"/>
      <c r="F32" s="67">
        <v>100000</v>
      </c>
      <c r="G32" s="67">
        <v>1.48</v>
      </c>
      <c r="H32" s="68">
        <f>F32*G32</f>
        <v>148000</v>
      </c>
      <c r="I32" s="69"/>
    </row>
    <row r="33" spans="1:9" ht="12.75">
      <c r="A33" s="45" t="s">
        <v>46</v>
      </c>
      <c r="B33" s="67"/>
      <c r="C33" s="67"/>
      <c r="D33" s="67"/>
      <c r="E33" s="69"/>
      <c r="F33" s="67"/>
      <c r="G33" s="67"/>
      <c r="H33" s="67">
        <v>-23000</v>
      </c>
      <c r="I33" s="69"/>
    </row>
    <row r="34" spans="1:9" ht="12.75">
      <c r="A34" s="34" t="s">
        <v>5</v>
      </c>
      <c r="B34" s="44">
        <f>SUM(B30:B32)</f>
        <v>1250000</v>
      </c>
      <c r="C34" s="67"/>
      <c r="D34" s="43">
        <f>SUM(D30:D33)</f>
        <v>1875000</v>
      </c>
      <c r="E34" s="69"/>
      <c r="F34" s="44">
        <f>SUM(F30:F32)</f>
        <v>1350000</v>
      </c>
      <c r="G34" s="67"/>
      <c r="H34" s="44">
        <f>SUM(H30:H33)</f>
        <v>1957500</v>
      </c>
      <c r="I34" s="69"/>
    </row>
    <row r="35" spans="2:9" ht="12.75">
      <c r="B35" s="2"/>
      <c r="C35" s="2"/>
      <c r="D35" s="2"/>
      <c r="E35" s="71"/>
      <c r="F35" s="2"/>
      <c r="G35" s="2"/>
      <c r="H35" s="2"/>
      <c r="I35" s="71"/>
    </row>
    <row r="36" spans="1:9" ht="12.75">
      <c r="A36" s="2" t="s">
        <v>64</v>
      </c>
      <c r="B36" s="2"/>
      <c r="C36" s="2"/>
      <c r="D36" s="2"/>
      <c r="E36" s="71"/>
      <c r="F36" s="2"/>
      <c r="G36" s="2"/>
      <c r="H36" s="67">
        <f>H28-H34</f>
        <v>0</v>
      </c>
      <c r="I36" s="71"/>
    </row>
    <row r="37" spans="2:9" ht="12.75">
      <c r="B37" s="71"/>
      <c r="C37" s="71"/>
      <c r="D37" s="71"/>
      <c r="E37" s="71"/>
      <c r="F37" s="2"/>
      <c r="G37" s="2"/>
      <c r="H37" s="2"/>
      <c r="I37" s="71"/>
    </row>
    <row r="38" spans="2:9" ht="12.75">
      <c r="B38" s="71"/>
      <c r="C38" s="71"/>
      <c r="D38" s="71"/>
      <c r="E38" s="71"/>
      <c r="F38" s="2"/>
      <c r="G38" s="2"/>
      <c r="H38" s="2"/>
      <c r="I38" s="71"/>
    </row>
  </sheetData>
  <sheetProtection/>
  <printOptions/>
  <pageMargins left="0.7" right="0.7" top="0.787401575" bottom="0.787401575" header="0.3" footer="0.3"/>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livancek</dc:creator>
  <cp:keywords/>
  <dc:description/>
  <cp:lastModifiedBy>silvia</cp:lastModifiedBy>
  <cp:lastPrinted>2009-10-06T11:23:48Z</cp:lastPrinted>
  <dcterms:created xsi:type="dcterms:W3CDTF">2009-03-12T11:27:51Z</dcterms:created>
  <dcterms:modified xsi:type="dcterms:W3CDTF">2012-10-30T19:14:06Z</dcterms:modified>
  <cp:category/>
  <cp:version/>
  <cp:contentType/>
  <cp:contentStatus/>
</cp:coreProperties>
</file>